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канцелярия" sheetId="1" r:id="rId1"/>
    <sheet name="Лист1" sheetId="2" r:id="rId2"/>
  </sheets>
  <definedNames/>
  <calcPr fullCalcOnLoad="1"/>
</workbook>
</file>

<file path=xl/sharedStrings.xml><?xml version="1.0" encoding="utf-8"?>
<sst xmlns="http://schemas.openxmlformats.org/spreadsheetml/2006/main" count="332" uniqueCount="93">
  <si>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</si>
  <si>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</si>
  <si>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</si>
  <si>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</si>
  <si>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</si>
  <si>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</si>
  <si>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</si>
  <si>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</si>
  <si>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</si>
  <si>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</si>
  <si>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</si>
  <si>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</si>
  <si>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поставщика</t>
  </si>
  <si>
    <t>Адрес</t>
  </si>
  <si>
    <t>Телефон</t>
  </si>
  <si>
    <t>Количество, уп</t>
  </si>
  <si>
    <t>Исполнитель: экономист отдела материально-технического снабжения</t>
  </si>
  <si>
    <t>тел/факс. 8(34675) 6-79-98</t>
  </si>
  <si>
    <t>e-mail: mtsucgb@mail.ru</t>
  </si>
  <si>
    <t>Количество, шт</t>
  </si>
  <si>
    <t>ООО "Урал-Смикон"</t>
  </si>
  <si>
    <t>8 (343) 233-99-10</t>
  </si>
  <si>
    <r>
      <t xml:space="preserve">Способ размещения заказа                    </t>
    </r>
    <r>
      <rPr>
        <i/>
        <sz val="11"/>
        <color indexed="8"/>
        <rFont val="Calibri"/>
        <family val="2"/>
      </rPr>
      <t xml:space="preserve"> Запрос котировок</t>
    </r>
  </si>
  <si>
    <t>Бумага</t>
  </si>
  <si>
    <t>Количество, пачка</t>
  </si>
  <si>
    <t>Книга-канцелярская</t>
  </si>
  <si>
    <t>Степлер №24</t>
  </si>
  <si>
    <t>Степлер №10</t>
  </si>
  <si>
    <t>Скотч широкий</t>
  </si>
  <si>
    <t>Файл-вкладыш</t>
  </si>
  <si>
    <t>Изготовлен из полипропиленовой пленки, используется для скоросшивателей. Снабжен боковой перфорацией. Формат А-4.</t>
  </si>
  <si>
    <t>Папка на 2-х кольцах</t>
  </si>
  <si>
    <t>Папка файловая</t>
  </si>
  <si>
    <t>Скобы</t>
  </si>
  <si>
    <t>Скоросшиватель пластиковый</t>
  </si>
  <si>
    <t>Папка-регистратор</t>
  </si>
  <si>
    <t>Обложка «Дело»</t>
  </si>
  <si>
    <t>Тетрадь</t>
  </si>
  <si>
    <t>Карандаш</t>
  </si>
  <si>
    <t>Чернографитовый заточенный карандаш. Шестигранный профиль.</t>
  </si>
  <si>
    <t>ООО "Бумага-Сервис"</t>
  </si>
  <si>
    <t>620137, г.Екатеринбург, ул.Данилы Зверева, д.31, кор.S кв.62</t>
  </si>
  <si>
    <t>8(343)295-85-48</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</si>
  <si>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</si>
  <si>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31.12.2012 года</t>
  </si>
  <si>
    <t>Шувалова Марина Олеговна</t>
  </si>
  <si>
    <t>Дата, номер коммерческого предложения</t>
  </si>
  <si>
    <t>620146, г.Екатеринбург, ул.Чкалова, д.43</t>
  </si>
  <si>
    <t>Начальник ОМТС    _________________О.В.Кажуро</t>
  </si>
  <si>
    <t xml:space="preserve">Папка изготовлена из мягкого пластика с верхним прозрачным листом. Снабжена скоросшивателем. На лицевой стороне находится карман с полосой для указания содержания. Цвет в ассортименте. Формат А-4. </t>
  </si>
  <si>
    <t>ИП Шишкина Е.А.</t>
  </si>
  <si>
    <t>Вх.№351 от 04.04.2012г.</t>
  </si>
  <si>
    <t>628240, г. Советский, ул. Гагарина, д. 8</t>
  </si>
  <si>
    <t>8(34675) 3-44-74</t>
  </si>
  <si>
    <t>Вх.№352 от 04.04.2012г.</t>
  </si>
  <si>
    <t>Вх.№353 от 12.04.2012г.</t>
  </si>
  <si>
    <t>Обоснование расчета начальной (максимальной) цены гражданско-правового договора на приобретение канцелярских товаров
 за счет субсидии на выполнение муниципального задания (бюджет города Югорска) и средств от приносящей доход деятельности 
на 3, 4 квартал 2012 года для нужд  МБЛПУ «ЦГБ г. Югорска»</t>
  </si>
  <si>
    <t>Для копировальных работ, лазерных принтеров. Категория С. Обладает высокой степенью белизны и однородностью, плотность не менее 80г/м2 белизна 146%. Формат А-4. Форма выпуска: пачка не менее 500 листов.</t>
  </si>
  <si>
    <t>Бумага писчая</t>
  </si>
  <si>
    <t>Предназначена для письма и канцелярских работ. Белизна  не менее 96%. Плотность не менее 65 г/м2. Формат А-4. Форма выпуска: пачка  не менее 250 листов.</t>
  </si>
  <si>
    <t>Блок прошитый, на склейке, бумага-офсет №1, плотность не менее 65 г/м2, белизна  не менее 90%, твердый переплет, клетка, не менее 96 листов, обложка из бумвинила.</t>
  </si>
  <si>
    <t>Вмещающий  не менее 150 скоб №24. Максимальная величина скрепления не менее 20 листов. Полностью металлический механизм.</t>
  </si>
  <si>
    <t>Вмещающий  не менее 100 скоб №10. Максимальная величина скрепления – не менее 12 листов. Полностью металлический механизм.</t>
  </si>
  <si>
    <t>Прозрачный, размер-50 мм, длина не менее 66 метров, толщина  не менее 50 мкр.</t>
  </si>
  <si>
    <t>Папка-уголок</t>
  </si>
  <si>
    <t>Изготовлена из жесткой полипропиленовой пленки. Толщина не менее 180 мкм. 
Формат А-4. Цвет в ассортименте.</t>
  </si>
  <si>
    <t>Изготовлена из пластика толщиной не менее 0,7 мм. На двух кольцах. Диаметр кольца – не менее 25 мм. Ширина корешка – не менее 32 мм. Вместимость до 200 листов. Формат А-4. Цвет в ассортименте.</t>
  </si>
  <si>
    <t>Изготовлена из пластика толщиной не менее 0,7 мм. Снабжена прозрачными вкладышами для удобства хранения и демонстрации документов – 40 карманов. Формат А-4.</t>
  </si>
  <si>
    <t>Изготовлена из пластика толщиной  не менее 0,7 мм. Снабжена прозрачными вкладышами для удобства хранения и демострации документов – 60 карманов. Формат А-4.</t>
  </si>
  <si>
    <t>Скоросшиватель «Дело»</t>
  </si>
  <si>
    <t>Формат А-4. Изготовлен из высококачественного картона, механизм скоросшивателя из жести, длина усиков не менее  45-50 мм. Плотность картона не менее 360-380 г/м2. Мелованный картон.</t>
  </si>
  <si>
    <t>Папка из жесткого картона. Ширина корешка- не менее  80 мм. Формат А-4.</t>
  </si>
  <si>
    <t>Формат А-4. Плотность картона  не менее 360-380 г/м2. Мелованный картон. Без скоросшивателя.</t>
  </si>
  <si>
    <t>Ручка</t>
  </si>
  <si>
    <t>Шариковая, многоразовая. Пластиковый полупрозрачный корпус. Металлизированный наконечник. Цвет чернил: синий.</t>
  </si>
  <si>
    <t>Стержень</t>
  </si>
  <si>
    <t>Сменный , для шариковых ручек. Длина стержня не менее 142 мм.  Цвет чернил: синий.</t>
  </si>
  <si>
    <t>Маркер перманентный</t>
  </si>
  <si>
    <t>Спиртовые термостойкие чернила. Закругленный наконечник. Подходит для надписей, маркировки и письма на любых поверхностях. Ширина линии не менее 2,5 мм.  Цвет чернил: черный.</t>
  </si>
  <si>
    <t xml:space="preserve">Тетрадь </t>
  </si>
  <si>
    <t xml:space="preserve">18 листов, клетка, блок на скрепке, бумага писчая №2, плотность  не менее 45-48 г/м2, белизна  не менее 60%. Формат А-5, обложка ватман. </t>
  </si>
  <si>
    <t>24 листа, клетка, блок на скрепке, бумага писчая №2, плотность не менее 45-48 г/м2, белизна не менее 60%. Формат А-5, обложка ватман.</t>
  </si>
  <si>
    <t>48 листов, клетка, блок на скрепке, бумага писчая №2, плотность  не менее 45-48 г/м2, белизна не менее 60%. Формат А-5, обложка ватман.</t>
  </si>
  <si>
    <t>96 листов, клетка, блок на скрепке, бумага писчая № 2, плотность не менее 45-48 г/м2, белизна не менее 60%. Формат А-5, обложка бумвинил.</t>
  </si>
  <si>
    <t>Для степлера №24, металлические. Форма выпуска: не менее 1000 штук в упаковке.</t>
  </si>
  <si>
    <t>Для степлера №10, металлические. Форма выпуска: не менее 1000 штук в упаковке.</t>
  </si>
  <si>
    <t>Блок бумажный для записей</t>
  </si>
  <si>
    <t>Белый, проклеенный, упакован в термопленку. Размер: не менее 9х9х9 см. Не менее 900 листов в блоке.</t>
  </si>
  <si>
    <t>Самоклеящаяся бумага для заметок</t>
  </si>
  <si>
    <t>В виде куба. Надежно приклеивается, при отклеивании не оставляет следов, упакована в термопленку.  Размер: не менее  76х76 мм. Не менее 400 листов в кубе.</t>
  </si>
  <si>
    <t>Начальная (максимальная) цена: 356 880 (Триста пятьдесят шесть тысяч восемьсот восемьдесят рублей) 00 копеек</t>
  </si>
  <si>
    <t>И.о. главного врача     _________________ В.В. Быков</t>
  </si>
  <si>
    <t>Дата составления сводной таблицы 16 июля 2012 года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</si>
</sst>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style="thin"/>
      <right/>
      <top style="thin"/>
      <bottom style="thin"/>
    </border>
    <border>
      <left/>
      <right style="medium"/>
      <top style="medium"/>
      <bottom style="medium"/>
    </border>
    <border>
      <left style="thin"/>
      <right style="thin"/>
      <top style="thin"/>
      <bottom>
        <color indexed="63"/>
      </bottom>
    </border>
    <border>
      <left/>
      <right style="medium"/>
      <top style="thin"/>
      <bottom>
        <color indexed="63"/>
      </bottom>
    </border>
    <border>
      <left/>
      <right/>
      <top style="thin"/>
      <bottom style="thin"/>
    </border>
    <border>
      <left style="thin"/>
      <right/>
      <top style="medium"/>
      <bottom style="thin"/>
    </border>
    <border>
      <left/>
      <right/>
      <top style="medium"/>
      <bottom style="thin"/>
    </border>
    <border>
      <left style="medium"/>
      <right style="medium"/>
      <top style="medium"/>
      <bottom/>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color indexed="63"/>
      </left>
      <right>
        <color indexed="63"/>
      </right>
      <top>
        <color indexed="63"/>
      </top>
      <bottom style="medium"/>
    </border>
    <border>
      <left/>
      <right/>
      <top style="medium"/>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 fillId="0" borderId="0" applyNumberFormat="0" applyFill="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32" borderId="0" applyNumberFormat="0" applyBorder="0" applyAlignment="0" applyProtection="0"/>
  </cellStyleXfs>
  <cellXfs count="73">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xf>
    <xf numFmtId="0" fontId="0" fillId="0" borderId="0" xfId="0" applyAlignment="1">
      <alignment vertical="top"/>
    </xf>
    <xf numFmtId="0" fontId="6" fillId="0" borderId="0" xfId="0" applyFont="1" applyAlignment="1">
      <alignment/>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vertical="center" wrapText="1"/>
    </xf>
    <xf numFmtId="0" fontId="0" fillId="33" borderId="13" xfId="0" applyFill="1" applyBorder="1" applyAlignment="1">
      <alignment horizontal="center"/>
    </xf>
    <xf numFmtId="0" fontId="0" fillId="33" borderId="17" xfId="0" applyFill="1" applyBorder="1" applyAlignment="1">
      <alignment horizontal="center"/>
    </xf>
    <xf numFmtId="0" fontId="0" fillId="0" borderId="23" xfId="0" applyBorder="1" applyAlignment="1">
      <alignment horizontal="center" vertical="center" wrapText="1"/>
    </xf>
    <xf numFmtId="0" fontId="4" fillId="0" borderId="10" xfId="0" applyFont="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165" fontId="0" fillId="34" borderId="13" xfId="0" applyNumberFormat="1" applyFill="1" applyBorder="1" applyAlignment="1">
      <alignment horizontal="center"/>
    </xf>
    <xf numFmtId="165" fontId="0" fillId="34" borderId="18" xfId="0" applyNumberFormat="1" applyFill="1" applyBorder="1" applyAlignment="1">
      <alignment horizontal="center"/>
    </xf>
    <xf numFmtId="165" fontId="0" fillId="34" borderId="23" xfId="0" applyNumberFormat="1" applyFill="1" applyBorder="1" applyAlignment="1">
      <alignment horizontal="center"/>
    </xf>
    <xf numFmtId="165" fontId="0" fillId="34" borderId="11" xfId="0" applyNumberFormat="1" applyFill="1" applyBorder="1" applyAlignment="1">
      <alignment horizontal="center"/>
    </xf>
    <xf numFmtId="165" fontId="0" fillId="34" borderId="19" xfId="0" applyNumberFormat="1" applyFill="1" applyBorder="1" applyAlignment="1">
      <alignment horizontal="center"/>
    </xf>
    <xf numFmtId="165" fontId="0" fillId="34" borderId="24" xfId="0" applyNumberFormat="1" applyFill="1" applyBorder="1" applyAlignment="1">
      <alignment horizontal="center"/>
    </xf>
    <xf numFmtId="0" fontId="0" fillId="34" borderId="14" xfId="0" applyFill="1" applyBorder="1" applyAlignment="1">
      <alignment horizontal="center"/>
    </xf>
    <xf numFmtId="0" fontId="0" fillId="34" borderId="15" xfId="0" applyFill="1" applyBorder="1" applyAlignment="1">
      <alignment horizontal="center"/>
    </xf>
    <xf numFmtId="0" fontId="0" fillId="34" borderId="13" xfId="0" applyFill="1" applyBorder="1" applyAlignment="1">
      <alignment horizontal="center"/>
    </xf>
    <xf numFmtId="0" fontId="0" fillId="34" borderId="17"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21"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27" xfId="0" applyFill="1" applyBorder="1" applyAlignment="1">
      <alignment horizontal="center" vertical="center" wrapText="1"/>
    </xf>
    <xf numFmtId="0" fontId="0" fillId="34" borderId="18" xfId="0" applyFill="1" applyBorder="1" applyAlignment="1">
      <alignment horizontal="center" vertical="center" wrapText="1"/>
    </xf>
    <xf numFmtId="44" fontId="6" fillId="0" borderId="28" xfId="43" applyFont="1" applyBorder="1" applyAlignment="1">
      <alignment horizontal="center" vertical="center" wrapText="1"/>
    </xf>
    <xf numFmtId="44" fontId="6" fillId="0" borderId="29" xfId="43" applyFont="1" applyBorder="1" applyAlignment="1">
      <alignment horizontal="center" vertical="center" wrapText="1"/>
    </xf>
    <xf numFmtId="44" fontId="6" fillId="0" borderId="30" xfId="43"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0" applyAlignment="1">
      <alignment horizontal="center" vertical="center" wrapText="1"/>
    </xf>
    <xf numFmtId="0" fontId="0" fillId="0" borderId="0" xfId="0" applyAlignment="1">
      <alignment horizontal="left"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0" xfId="0" applyNumberFormat="1" applyAlignment="1">
      <alignment horizontal="left" vertical="center" wrapText="1"/>
    </xf>
    <xf numFmtId="0" fontId="0" fillId="0" borderId="34" xfId="0" applyBorder="1" applyAlignment="1">
      <alignment horizontal="center" vertical="center" wrapText="1"/>
    </xf>
    <xf numFmtId="0" fontId="0" fillId="0" borderId="22" xfId="0" applyBorder="1" applyAlignment="1">
      <alignment horizontal="center" vertical="center" wrapText="1"/>
    </xf>
    <xf numFmtId="0" fontId="0" fillId="34" borderId="25" xfId="0" applyFill="1" applyBorder="1" applyAlignment="1">
      <alignment/>
    </xf>
    <xf numFmtId="44" fontId="6" fillId="0" borderId="30" xfId="43" applyFont="1" applyBorder="1" applyAlignment="1">
      <alignment horizontal="center" vertical="center"/>
    </xf>
    <xf numFmtId="44" fontId="6" fillId="0" borderId="32" xfId="43" applyFont="1" applyBorder="1" applyAlignment="1">
      <alignment horizontal="center" vertical="center"/>
    </xf>
    <xf numFmtId="0" fontId="6" fillId="0" borderId="0" xfId="0" applyFont="1" applyAlignment="1">
      <alignment horizontal="left"/>
    </xf>
    <xf numFmtId="0" fontId="6" fillId="0" borderId="30"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35" xfId="0" applyBorder="1" applyAlignment="1">
      <alignment horizontal="center"/>
    </xf>
    <xf numFmtId="0" fontId="0" fillId="0" borderId="36"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9"/>
  <sheetViews>
    <sheetView tabSelected="1" zoomScale="118" zoomScaleNormal="118" zoomScalePageLayoutView="0" workbookViewId="0" topLeftCell="A1">
      <selection activeCell="D162" sqref="D162"/>
    </sheetView>
  </sheetViews>
  <sheetFormatPr defaultColWidth="9.140625" defaultRowHeight="15"/>
  <cols>
    <col min="1" max="1" width="20.7109375" style="0" customWidth="1"/>
    <col min="2" max="2" width="28.140625" style="0" customWidth="1"/>
    <col min="3" max="3" width="26.00390625" style="0" customWidth="1"/>
    <col min="4" max="4" width="32.140625" style="0" customWidth="1"/>
    <col min="5" max="5" width="14.57421875" style="0" customWidth="1"/>
    <col min="6" max="6" width="16.8515625" style="0" customWidth="1"/>
  </cols>
  <sheetData>
    <row r="1" spans="1:6" ht="46.5" customHeight="1">
      <c r="A1" s="58" t="s">
        <v>56</v>
      </c>
      <c r="B1" s="58"/>
      <c r="C1" s="58"/>
      <c r="D1" s="58"/>
      <c r="E1" s="58"/>
      <c r="F1" s="58"/>
    </row>
    <row r="2" spans="1:6" ht="15">
      <c r="A2" s="59"/>
      <c r="B2" s="59"/>
      <c r="C2" s="59"/>
      <c r="D2" s="59"/>
      <c r="E2" s="59"/>
      <c r="F2" s="59"/>
    </row>
    <row r="3" spans="3:6" ht="15.75" thickBot="1">
      <c r="C3" s="71" t="s">
        <v>22</v>
      </c>
      <c r="D3" s="71"/>
      <c r="E3" s="71"/>
      <c r="F3" s="71"/>
    </row>
    <row r="4" spans="1:6" ht="15.75" thickBot="1">
      <c r="A4" s="60" t="s">
        <v>1</v>
      </c>
      <c r="B4" s="63" t="s">
        <v>2</v>
      </c>
      <c r="C4" s="72"/>
      <c r="D4" s="72"/>
      <c r="E4" s="60" t="s">
        <v>3</v>
      </c>
      <c r="F4" s="60" t="s">
        <v>4</v>
      </c>
    </row>
    <row r="5" spans="1:6" ht="15.75" thickBot="1">
      <c r="A5" s="61"/>
      <c r="B5" s="1">
        <v>1</v>
      </c>
      <c r="C5" s="2">
        <v>2</v>
      </c>
      <c r="D5" s="3">
        <v>3</v>
      </c>
      <c r="E5" s="61"/>
      <c r="F5" s="61"/>
    </row>
    <row r="6" spans="1:6" ht="15" customHeight="1">
      <c r="A6" s="4" t="s">
        <v>5</v>
      </c>
      <c r="B6" s="49" t="s">
        <v>23</v>
      </c>
      <c r="C6" s="50"/>
      <c r="D6" s="50"/>
      <c r="E6" s="5" t="s">
        <v>6</v>
      </c>
      <c r="F6" s="6" t="s">
        <v>6</v>
      </c>
    </row>
    <row r="7" spans="1:6" ht="47.25" customHeight="1">
      <c r="A7" s="7" t="s">
        <v>7</v>
      </c>
      <c r="B7" s="47" t="s">
        <v>57</v>
      </c>
      <c r="C7" s="65"/>
      <c r="D7" s="65"/>
      <c r="E7" s="8"/>
      <c r="F7" s="9"/>
    </row>
    <row r="8" spans="1:6" ht="15" customHeight="1">
      <c r="A8" s="23" t="s">
        <v>24</v>
      </c>
      <c r="B8" s="47">
        <v>1230</v>
      </c>
      <c r="C8" s="65"/>
      <c r="D8" s="65"/>
      <c r="E8" s="10" t="s">
        <v>6</v>
      </c>
      <c r="F8" s="11" t="s">
        <v>6</v>
      </c>
    </row>
    <row r="9" spans="1:6" ht="15">
      <c r="A9" s="12" t="s">
        <v>8</v>
      </c>
      <c r="B9" s="35">
        <v>140</v>
      </c>
      <c r="C9" s="35">
        <v>141.32</v>
      </c>
      <c r="D9" s="35">
        <v>139.56</v>
      </c>
      <c r="E9" s="13">
        <f>(B9+C9+D9)/3</f>
        <v>140.29333333333332</v>
      </c>
      <c r="F9" s="14">
        <f>E9</f>
        <v>140.29333333333332</v>
      </c>
    </row>
    <row r="10" spans="1:6" ht="15.75" thickBot="1">
      <c r="A10" s="12" t="s">
        <v>9</v>
      </c>
      <c r="B10" s="36">
        <f>B8*B9</f>
        <v>172200</v>
      </c>
      <c r="C10" s="36">
        <f>B8*C9</f>
        <v>173823.6</v>
      </c>
      <c r="D10" s="36">
        <f>D9*B8</f>
        <v>171658.8</v>
      </c>
      <c r="E10" s="13">
        <f>E9*B8</f>
        <v>172560.8</v>
      </c>
      <c r="F10" s="14">
        <f>E10</f>
        <v>172560.8</v>
      </c>
    </row>
    <row r="11" spans="1:6" ht="16.5" customHeight="1">
      <c r="A11" s="4" t="s">
        <v>5</v>
      </c>
      <c r="B11" s="49" t="s">
        <v>58</v>
      </c>
      <c r="C11" s="50"/>
      <c r="D11" s="50"/>
      <c r="E11" s="5" t="s">
        <v>6</v>
      </c>
      <c r="F11" s="6" t="s">
        <v>6</v>
      </c>
    </row>
    <row r="12" spans="1:6" ht="30.75" customHeight="1">
      <c r="A12" s="7" t="s">
        <v>7</v>
      </c>
      <c r="B12" s="47" t="s">
        <v>59</v>
      </c>
      <c r="C12" s="48"/>
      <c r="D12" s="48"/>
      <c r="E12" s="8"/>
      <c r="F12" s="9"/>
    </row>
    <row r="13" spans="1:6" ht="15">
      <c r="A13" s="33" t="s">
        <v>24</v>
      </c>
      <c r="B13" s="47">
        <v>380</v>
      </c>
      <c r="C13" s="48"/>
      <c r="D13" s="48"/>
      <c r="E13" s="10" t="s">
        <v>6</v>
      </c>
      <c r="F13" s="11" t="s">
        <v>6</v>
      </c>
    </row>
    <row r="14" spans="1:6" ht="15">
      <c r="A14" s="12" t="s">
        <v>8</v>
      </c>
      <c r="B14" s="35">
        <v>56.9</v>
      </c>
      <c r="C14" s="35">
        <v>42.78</v>
      </c>
      <c r="D14" s="35">
        <v>46.33</v>
      </c>
      <c r="E14" s="13">
        <f>(B14+C14+D14)/3</f>
        <v>48.669999999999995</v>
      </c>
      <c r="F14" s="14">
        <f>E14</f>
        <v>48.669999999999995</v>
      </c>
    </row>
    <row r="15" spans="1:6" ht="15.75" thickBot="1">
      <c r="A15" s="12" t="s">
        <v>9</v>
      </c>
      <c r="B15" s="36">
        <f>B13*B14</f>
        <v>21622</v>
      </c>
      <c r="C15" s="36">
        <f>B13*C14</f>
        <v>16256.4</v>
      </c>
      <c r="D15" s="36">
        <f>D14*B13</f>
        <v>17605.399999999998</v>
      </c>
      <c r="E15" s="13">
        <f>E14*B13</f>
        <v>18494.6</v>
      </c>
      <c r="F15" s="14">
        <f>E15</f>
        <v>18494.6</v>
      </c>
    </row>
    <row r="16" spans="1:6" ht="16.5" customHeight="1">
      <c r="A16" s="4" t="s">
        <v>5</v>
      </c>
      <c r="B16" s="49" t="s">
        <v>25</v>
      </c>
      <c r="C16" s="50"/>
      <c r="D16" s="50"/>
      <c r="E16" s="5" t="s">
        <v>6</v>
      </c>
      <c r="F16" s="6" t="s">
        <v>6</v>
      </c>
    </row>
    <row r="17" spans="1:6" ht="30.75" customHeight="1">
      <c r="A17" s="7" t="s">
        <v>7</v>
      </c>
      <c r="B17" s="47" t="s">
        <v>60</v>
      </c>
      <c r="C17" s="48"/>
      <c r="D17" s="48"/>
      <c r="E17" s="8"/>
      <c r="F17" s="9"/>
    </row>
    <row r="18" spans="1:6" ht="15">
      <c r="A18" s="23" t="s">
        <v>19</v>
      </c>
      <c r="B18" s="47">
        <v>220</v>
      </c>
      <c r="C18" s="48"/>
      <c r="D18" s="48"/>
      <c r="E18" s="10" t="s">
        <v>6</v>
      </c>
      <c r="F18" s="11" t="s">
        <v>6</v>
      </c>
    </row>
    <row r="19" spans="1:6" ht="15">
      <c r="A19" s="12" t="s">
        <v>8</v>
      </c>
      <c r="B19" s="35">
        <v>99.6</v>
      </c>
      <c r="C19" s="35">
        <v>70.35</v>
      </c>
      <c r="D19" s="35">
        <v>65</v>
      </c>
      <c r="E19" s="13">
        <f>(B19+C19+D19)/3</f>
        <v>78.31666666666666</v>
      </c>
      <c r="F19" s="14">
        <f>E19</f>
        <v>78.31666666666666</v>
      </c>
    </row>
    <row r="20" spans="1:6" ht="15.75" thickBot="1">
      <c r="A20" s="12" t="s">
        <v>9</v>
      </c>
      <c r="B20" s="36">
        <f>B18*B19</f>
        <v>21912</v>
      </c>
      <c r="C20" s="36">
        <f>B18*C19</f>
        <v>15476.999999999998</v>
      </c>
      <c r="D20" s="36">
        <f>D19*B18</f>
        <v>14300</v>
      </c>
      <c r="E20" s="13">
        <f>E19*B18</f>
        <v>17229.666666666664</v>
      </c>
      <c r="F20" s="14">
        <f>E20</f>
        <v>17229.666666666664</v>
      </c>
    </row>
    <row r="21" spans="1:6" ht="15.75" customHeight="1">
      <c r="A21" s="4" t="s">
        <v>5</v>
      </c>
      <c r="B21" s="49" t="s">
        <v>26</v>
      </c>
      <c r="C21" s="50"/>
      <c r="D21" s="50"/>
      <c r="E21" s="5" t="s">
        <v>6</v>
      </c>
      <c r="F21" s="6" t="s">
        <v>6</v>
      </c>
    </row>
    <row r="22" spans="1:6" ht="31.5" customHeight="1">
      <c r="A22" s="7" t="s">
        <v>7</v>
      </c>
      <c r="B22" s="47" t="s">
        <v>61</v>
      </c>
      <c r="C22" s="48"/>
      <c r="D22" s="48"/>
      <c r="E22" s="8"/>
      <c r="F22" s="9"/>
    </row>
    <row r="23" spans="1:6" ht="15">
      <c r="A23" s="23" t="s">
        <v>19</v>
      </c>
      <c r="B23" s="47">
        <v>40</v>
      </c>
      <c r="C23" s="48"/>
      <c r="D23" s="48"/>
      <c r="E23" s="10" t="s">
        <v>6</v>
      </c>
      <c r="F23" s="11" t="s">
        <v>6</v>
      </c>
    </row>
    <row r="24" spans="1:6" ht="15">
      <c r="A24" s="12" t="s">
        <v>8</v>
      </c>
      <c r="B24" s="35">
        <v>11</v>
      </c>
      <c r="C24" s="35">
        <v>138</v>
      </c>
      <c r="D24" s="35">
        <v>77.42</v>
      </c>
      <c r="E24" s="13">
        <f>(B24+C24+D24)/3</f>
        <v>75.47333333333334</v>
      </c>
      <c r="F24" s="14">
        <f>E24</f>
        <v>75.47333333333334</v>
      </c>
    </row>
    <row r="25" spans="1:6" ht="15.75" thickBot="1">
      <c r="A25" s="12" t="s">
        <v>9</v>
      </c>
      <c r="B25" s="36">
        <f>B23*B24</f>
        <v>440</v>
      </c>
      <c r="C25" s="36">
        <f>B23*C24</f>
        <v>5520</v>
      </c>
      <c r="D25" s="36">
        <f>D24*B23</f>
        <v>3096.8</v>
      </c>
      <c r="E25" s="13">
        <f>E24*B23</f>
        <v>3018.933333333334</v>
      </c>
      <c r="F25" s="14">
        <f>E25</f>
        <v>3018.933333333334</v>
      </c>
    </row>
    <row r="26" spans="1:6" ht="15" customHeight="1">
      <c r="A26" s="4" t="s">
        <v>5</v>
      </c>
      <c r="B26" s="49" t="s">
        <v>27</v>
      </c>
      <c r="C26" s="50"/>
      <c r="D26" s="50"/>
      <c r="E26" s="5" t="s">
        <v>6</v>
      </c>
      <c r="F26" s="6" t="s">
        <v>6</v>
      </c>
    </row>
    <row r="27" spans="1:6" ht="33" customHeight="1">
      <c r="A27" s="7" t="s">
        <v>7</v>
      </c>
      <c r="B27" s="47" t="s">
        <v>62</v>
      </c>
      <c r="C27" s="48"/>
      <c r="D27" s="48"/>
      <c r="E27" s="8"/>
      <c r="F27" s="9"/>
    </row>
    <row r="28" spans="1:6" ht="15.75" customHeight="1">
      <c r="A28" s="23" t="s">
        <v>19</v>
      </c>
      <c r="B28" s="47">
        <v>40</v>
      </c>
      <c r="C28" s="48"/>
      <c r="D28" s="48"/>
      <c r="E28" s="10" t="s">
        <v>6</v>
      </c>
      <c r="F28" s="11" t="s">
        <v>6</v>
      </c>
    </row>
    <row r="29" spans="1:6" ht="15">
      <c r="A29" s="12" t="s">
        <v>8</v>
      </c>
      <c r="B29" s="35">
        <v>55.9</v>
      </c>
      <c r="C29" s="35">
        <v>43.07</v>
      </c>
      <c r="D29" s="35">
        <v>29</v>
      </c>
      <c r="E29" s="13">
        <f>(B29+C29+D29)/3</f>
        <v>42.656666666666666</v>
      </c>
      <c r="F29" s="14">
        <f>E29</f>
        <v>42.656666666666666</v>
      </c>
    </row>
    <row r="30" spans="1:6" ht="15">
      <c r="A30" s="12" t="s">
        <v>9</v>
      </c>
      <c r="B30" s="36">
        <f>B28*B29</f>
        <v>2236</v>
      </c>
      <c r="C30" s="36">
        <f>B28*C29</f>
        <v>1722.8</v>
      </c>
      <c r="D30" s="36">
        <f>D29*B28</f>
        <v>1160</v>
      </c>
      <c r="E30" s="13">
        <f>E29*B28</f>
        <v>1706.2666666666667</v>
      </c>
      <c r="F30" s="13">
        <f>E30</f>
        <v>1706.2666666666667</v>
      </c>
    </row>
    <row r="31" spans="1:6" ht="15.75" customHeight="1">
      <c r="A31" s="12" t="s">
        <v>5</v>
      </c>
      <c r="B31" s="51" t="s">
        <v>28</v>
      </c>
      <c r="C31" s="51"/>
      <c r="D31" s="51"/>
      <c r="E31" s="10" t="s">
        <v>6</v>
      </c>
      <c r="F31" s="10" t="s">
        <v>6</v>
      </c>
    </row>
    <row r="32" spans="1:6" ht="18" customHeight="1">
      <c r="A32" s="7" t="s">
        <v>7</v>
      </c>
      <c r="B32" s="47" t="s">
        <v>63</v>
      </c>
      <c r="C32" s="48"/>
      <c r="D32" s="48"/>
      <c r="E32" s="8"/>
      <c r="F32" s="9"/>
    </row>
    <row r="33" spans="1:6" ht="15">
      <c r="A33" s="23" t="s">
        <v>19</v>
      </c>
      <c r="B33" s="47">
        <v>430</v>
      </c>
      <c r="C33" s="48"/>
      <c r="D33" s="48"/>
      <c r="E33" s="10" t="s">
        <v>6</v>
      </c>
      <c r="F33" s="11" t="s">
        <v>6</v>
      </c>
    </row>
    <row r="34" spans="1:6" ht="15">
      <c r="A34" s="12" t="s">
        <v>8</v>
      </c>
      <c r="B34" s="35">
        <v>22.1</v>
      </c>
      <c r="C34" s="35">
        <v>12.33</v>
      </c>
      <c r="D34" s="35">
        <v>19</v>
      </c>
      <c r="E34" s="13">
        <f>(B34+C34+D34)/3</f>
        <v>17.81</v>
      </c>
      <c r="F34" s="14">
        <f>E34</f>
        <v>17.81</v>
      </c>
    </row>
    <row r="35" spans="1:6" ht="15.75" thickBot="1">
      <c r="A35" s="12" t="s">
        <v>9</v>
      </c>
      <c r="B35" s="36">
        <f>B33*B34</f>
        <v>9503</v>
      </c>
      <c r="C35" s="36">
        <f>B33*C34</f>
        <v>5301.9</v>
      </c>
      <c r="D35" s="36">
        <f>D34*B33</f>
        <v>8170</v>
      </c>
      <c r="E35" s="13">
        <f>E34*B33</f>
        <v>7658.299999999999</v>
      </c>
      <c r="F35" s="14">
        <f>E35</f>
        <v>7658.299999999999</v>
      </c>
    </row>
    <row r="36" spans="1:6" ht="15" customHeight="1">
      <c r="A36" s="4" t="s">
        <v>5</v>
      </c>
      <c r="B36" s="49" t="s">
        <v>29</v>
      </c>
      <c r="C36" s="50"/>
      <c r="D36" s="50"/>
      <c r="E36" s="5" t="s">
        <v>6</v>
      </c>
      <c r="F36" s="6" t="s">
        <v>6</v>
      </c>
    </row>
    <row r="37" spans="1:6" ht="32.25" customHeight="1">
      <c r="A37" s="7" t="s">
        <v>7</v>
      </c>
      <c r="B37" s="47" t="s">
        <v>30</v>
      </c>
      <c r="C37" s="48"/>
      <c r="D37" s="48"/>
      <c r="E37" s="8"/>
      <c r="F37" s="9"/>
    </row>
    <row r="38" spans="1:6" ht="15">
      <c r="A38" s="23" t="s">
        <v>19</v>
      </c>
      <c r="B38" s="47">
        <v>6200</v>
      </c>
      <c r="C38" s="48"/>
      <c r="D38" s="48"/>
      <c r="E38" s="10" t="s">
        <v>6</v>
      </c>
      <c r="F38" s="11" t="s">
        <v>6</v>
      </c>
    </row>
    <row r="39" spans="1:6" ht="15">
      <c r="A39" s="12" t="s">
        <v>8</v>
      </c>
      <c r="B39" s="35">
        <v>0.81</v>
      </c>
      <c r="C39" s="35">
        <v>0.78</v>
      </c>
      <c r="D39" s="35">
        <v>0.58</v>
      </c>
      <c r="E39" s="13">
        <f>(B39+C39+D39)/3</f>
        <v>0.7233333333333333</v>
      </c>
      <c r="F39" s="14">
        <f>E39</f>
        <v>0.7233333333333333</v>
      </c>
    </row>
    <row r="40" spans="1:6" ht="15.75" thickBot="1">
      <c r="A40" s="12" t="s">
        <v>9</v>
      </c>
      <c r="B40" s="36">
        <f>B38*B39</f>
        <v>5022</v>
      </c>
      <c r="C40" s="36">
        <f>B38*C39</f>
        <v>4836</v>
      </c>
      <c r="D40" s="36">
        <f>D39*B38</f>
        <v>3595.9999999999995</v>
      </c>
      <c r="E40" s="13">
        <f>E39*B38</f>
        <v>4484.666666666666</v>
      </c>
      <c r="F40" s="14">
        <f>E40</f>
        <v>4484.666666666666</v>
      </c>
    </row>
    <row r="41" spans="1:6" ht="15.75" customHeight="1">
      <c r="A41" s="4" t="s">
        <v>5</v>
      </c>
      <c r="B41" s="49" t="s">
        <v>64</v>
      </c>
      <c r="C41" s="50"/>
      <c r="D41" s="50"/>
      <c r="E41" s="5" t="s">
        <v>6</v>
      </c>
      <c r="F41" s="6" t="s">
        <v>6</v>
      </c>
    </row>
    <row r="42" spans="1:6" ht="30" customHeight="1">
      <c r="A42" s="7" t="s">
        <v>7</v>
      </c>
      <c r="B42" s="47" t="s">
        <v>65</v>
      </c>
      <c r="C42" s="48"/>
      <c r="D42" s="48"/>
      <c r="E42" s="8"/>
      <c r="F42" s="9"/>
    </row>
    <row r="43" spans="1:6" ht="15">
      <c r="A43" s="23" t="s">
        <v>19</v>
      </c>
      <c r="B43" s="47">
        <v>3110</v>
      </c>
      <c r="C43" s="48"/>
      <c r="D43" s="48"/>
      <c r="E43" s="10" t="s">
        <v>6</v>
      </c>
      <c r="F43" s="11" t="s">
        <v>6</v>
      </c>
    </row>
    <row r="44" spans="1:6" ht="15">
      <c r="A44" s="12" t="s">
        <v>8</v>
      </c>
      <c r="B44" s="35">
        <v>4.8</v>
      </c>
      <c r="C44" s="35">
        <v>3</v>
      </c>
      <c r="D44" s="35">
        <v>2.71</v>
      </c>
      <c r="E44" s="13">
        <f>(B44+C44+D44)/3</f>
        <v>3.5033333333333334</v>
      </c>
      <c r="F44" s="14">
        <f>E44</f>
        <v>3.5033333333333334</v>
      </c>
    </row>
    <row r="45" spans="1:6" ht="15.75" thickBot="1">
      <c r="A45" s="12" t="s">
        <v>9</v>
      </c>
      <c r="B45" s="36">
        <f>B43*B44</f>
        <v>14928</v>
      </c>
      <c r="C45" s="36">
        <f>B43*C44</f>
        <v>9330</v>
      </c>
      <c r="D45" s="36">
        <f>D44*B43</f>
        <v>8428.1</v>
      </c>
      <c r="E45" s="13">
        <f>E44*B43</f>
        <v>10895.366666666667</v>
      </c>
      <c r="F45" s="14">
        <f>E45</f>
        <v>10895.366666666667</v>
      </c>
    </row>
    <row r="46" spans="1:6" ht="16.5" customHeight="1">
      <c r="A46" s="25" t="s">
        <v>5</v>
      </c>
      <c r="B46" s="49" t="s">
        <v>31</v>
      </c>
      <c r="C46" s="50"/>
      <c r="D46" s="50"/>
      <c r="E46" s="26" t="s">
        <v>6</v>
      </c>
      <c r="F46" s="27" t="s">
        <v>6</v>
      </c>
    </row>
    <row r="47" spans="1:6" ht="46.5" customHeight="1">
      <c r="A47" s="28" t="s">
        <v>7</v>
      </c>
      <c r="B47" s="47" t="s">
        <v>66</v>
      </c>
      <c r="C47" s="48"/>
      <c r="D47" s="48"/>
      <c r="E47" s="29"/>
      <c r="F47" s="30"/>
    </row>
    <row r="48" spans="1:6" ht="15">
      <c r="A48" s="23" t="s">
        <v>19</v>
      </c>
      <c r="B48" s="47">
        <v>100</v>
      </c>
      <c r="C48" s="48"/>
      <c r="D48" s="48"/>
      <c r="E48" s="10" t="s">
        <v>6</v>
      </c>
      <c r="F48" s="11" t="s">
        <v>6</v>
      </c>
    </row>
    <row r="49" spans="1:6" ht="15">
      <c r="A49" s="12" t="s">
        <v>8</v>
      </c>
      <c r="B49" s="35">
        <v>35.4</v>
      </c>
      <c r="C49" s="35">
        <v>23.92</v>
      </c>
      <c r="D49" s="35">
        <v>28.93</v>
      </c>
      <c r="E49" s="13">
        <f>(B49+C49+D49)/3</f>
        <v>29.416666666666668</v>
      </c>
      <c r="F49" s="14">
        <f>E49</f>
        <v>29.416666666666668</v>
      </c>
    </row>
    <row r="50" spans="1:6" ht="15.75" thickBot="1">
      <c r="A50" s="12" t="s">
        <v>9</v>
      </c>
      <c r="B50" s="36">
        <f>B48*B49</f>
        <v>3540</v>
      </c>
      <c r="C50" s="36">
        <f>B48*C49</f>
        <v>2392</v>
      </c>
      <c r="D50" s="36">
        <f>D49*B48</f>
        <v>2893</v>
      </c>
      <c r="E50" s="13">
        <f>E49*B48</f>
        <v>2941.666666666667</v>
      </c>
      <c r="F50" s="14">
        <f>E50</f>
        <v>2941.666666666667</v>
      </c>
    </row>
    <row r="51" spans="1:6" ht="15.75" customHeight="1">
      <c r="A51" s="4" t="s">
        <v>5</v>
      </c>
      <c r="B51" s="49" t="s">
        <v>32</v>
      </c>
      <c r="C51" s="50"/>
      <c r="D51" s="50"/>
      <c r="E51" s="5" t="s">
        <v>6</v>
      </c>
      <c r="F51" s="6" t="s">
        <v>6</v>
      </c>
    </row>
    <row r="52" spans="1:6" ht="33" customHeight="1">
      <c r="A52" s="7" t="s">
        <v>7</v>
      </c>
      <c r="B52" s="47" t="s">
        <v>67</v>
      </c>
      <c r="C52" s="48"/>
      <c r="D52" s="48"/>
      <c r="E52" s="8"/>
      <c r="F52" s="9"/>
    </row>
    <row r="53" spans="1:6" ht="15">
      <c r="A53" s="23" t="s">
        <v>19</v>
      </c>
      <c r="B53" s="47">
        <v>155</v>
      </c>
      <c r="C53" s="48"/>
      <c r="D53" s="48"/>
      <c r="E53" s="10" t="s">
        <v>6</v>
      </c>
      <c r="F53" s="11" t="s">
        <v>6</v>
      </c>
    </row>
    <row r="54" spans="1:6" ht="15">
      <c r="A54" s="12" t="s">
        <v>8</v>
      </c>
      <c r="B54" s="35">
        <v>40</v>
      </c>
      <c r="C54" s="35">
        <v>44.51</v>
      </c>
      <c r="D54" s="35">
        <v>36</v>
      </c>
      <c r="E54" s="13">
        <f>(B54+C54+D54)/3</f>
        <v>40.169999999999995</v>
      </c>
      <c r="F54" s="14">
        <f>E54</f>
        <v>40.169999999999995</v>
      </c>
    </row>
    <row r="55" spans="1:6" ht="15.75" thickBot="1">
      <c r="A55" s="12" t="s">
        <v>9</v>
      </c>
      <c r="B55" s="36">
        <f>B53*B54</f>
        <v>6200</v>
      </c>
      <c r="C55" s="36">
        <f>B53*C54</f>
        <v>6899.049999999999</v>
      </c>
      <c r="D55" s="36">
        <f>D54*B53</f>
        <v>5580</v>
      </c>
      <c r="E55" s="13">
        <f>E54*B53</f>
        <v>6226.349999999999</v>
      </c>
      <c r="F55" s="14">
        <f>E55</f>
        <v>6226.349999999999</v>
      </c>
    </row>
    <row r="56" spans="1:6" ht="17.25" customHeight="1">
      <c r="A56" s="4" t="s">
        <v>5</v>
      </c>
      <c r="B56" s="49" t="s">
        <v>32</v>
      </c>
      <c r="C56" s="50"/>
      <c r="D56" s="50"/>
      <c r="E56" s="5" t="s">
        <v>6</v>
      </c>
      <c r="F56" s="6" t="s">
        <v>6</v>
      </c>
    </row>
    <row r="57" spans="1:6" ht="33.75" customHeight="1">
      <c r="A57" s="7" t="s">
        <v>7</v>
      </c>
      <c r="B57" s="47" t="s">
        <v>68</v>
      </c>
      <c r="C57" s="48"/>
      <c r="D57" s="48"/>
      <c r="E57" s="8"/>
      <c r="F57" s="9"/>
    </row>
    <row r="58" spans="1:6" ht="15">
      <c r="A58" s="23" t="s">
        <v>19</v>
      </c>
      <c r="B58" s="47">
        <v>155</v>
      </c>
      <c r="C58" s="48"/>
      <c r="D58" s="48"/>
      <c r="E58" s="10" t="s">
        <v>6</v>
      </c>
      <c r="F58" s="11" t="s">
        <v>6</v>
      </c>
    </row>
    <row r="59" spans="1:6" ht="15">
      <c r="A59" s="12" t="s">
        <v>8</v>
      </c>
      <c r="B59" s="35">
        <v>66.3</v>
      </c>
      <c r="C59" s="35">
        <v>71.04</v>
      </c>
      <c r="D59" s="35">
        <v>53.19</v>
      </c>
      <c r="E59" s="13">
        <f>(B59+C59+D59)/3</f>
        <v>63.51</v>
      </c>
      <c r="F59" s="14">
        <f>E59</f>
        <v>63.51</v>
      </c>
    </row>
    <row r="60" spans="1:6" ht="15">
      <c r="A60" s="12" t="s">
        <v>9</v>
      </c>
      <c r="B60" s="36">
        <f>B58*B59</f>
        <v>10276.5</v>
      </c>
      <c r="C60" s="36">
        <f>B58*C59</f>
        <v>11011.2</v>
      </c>
      <c r="D60" s="36">
        <f>D59*B58</f>
        <v>8244.449999999999</v>
      </c>
      <c r="E60" s="13">
        <f>E59*B58</f>
        <v>9844.05</v>
      </c>
      <c r="F60" s="13">
        <f>E60</f>
        <v>9844.05</v>
      </c>
    </row>
    <row r="61" spans="1:6" ht="18.75" customHeight="1">
      <c r="A61" s="12" t="s">
        <v>5</v>
      </c>
      <c r="B61" s="51" t="s">
        <v>34</v>
      </c>
      <c r="C61" s="51"/>
      <c r="D61" s="51"/>
      <c r="E61" s="10" t="s">
        <v>6</v>
      </c>
      <c r="F61" s="10" t="s">
        <v>6</v>
      </c>
    </row>
    <row r="62" spans="1:6" ht="48" customHeight="1">
      <c r="A62" s="7" t="s">
        <v>7</v>
      </c>
      <c r="B62" s="47" t="s">
        <v>49</v>
      </c>
      <c r="C62" s="48"/>
      <c r="D62" s="48"/>
      <c r="E62" s="8"/>
      <c r="F62" s="9"/>
    </row>
    <row r="63" spans="1:6" ht="15">
      <c r="A63" s="23" t="s">
        <v>19</v>
      </c>
      <c r="B63" s="47">
        <v>230</v>
      </c>
      <c r="C63" s="48"/>
      <c r="D63" s="48"/>
      <c r="E63" s="10" t="s">
        <v>6</v>
      </c>
      <c r="F63" s="11" t="s">
        <v>6</v>
      </c>
    </row>
    <row r="64" spans="1:6" ht="15">
      <c r="A64" s="12" t="s">
        <v>8</v>
      </c>
      <c r="B64" s="35">
        <v>24.8</v>
      </c>
      <c r="C64" s="35">
        <v>4.46</v>
      </c>
      <c r="D64" s="35">
        <v>3.81</v>
      </c>
      <c r="E64" s="13">
        <f>(B64+C64+D64)/3</f>
        <v>11.023333333333333</v>
      </c>
      <c r="F64" s="14">
        <f>E64</f>
        <v>11.023333333333333</v>
      </c>
    </row>
    <row r="65" spans="1:6" ht="15.75" thickBot="1">
      <c r="A65" s="12" t="s">
        <v>9</v>
      </c>
      <c r="B65" s="36">
        <f>B63*B64</f>
        <v>5704</v>
      </c>
      <c r="C65" s="36">
        <f>B63*C64</f>
        <v>1025.8</v>
      </c>
      <c r="D65" s="36">
        <f>D64*B63</f>
        <v>876.3000000000001</v>
      </c>
      <c r="E65" s="13">
        <f>E64*B63</f>
        <v>2535.366666666667</v>
      </c>
      <c r="F65" s="14">
        <f>E65</f>
        <v>2535.366666666667</v>
      </c>
    </row>
    <row r="66" spans="1:6" ht="15" customHeight="1">
      <c r="A66" s="4" t="s">
        <v>5</v>
      </c>
      <c r="B66" s="49" t="s">
        <v>69</v>
      </c>
      <c r="C66" s="50"/>
      <c r="D66" s="50"/>
      <c r="E66" s="5" t="s">
        <v>6</v>
      </c>
      <c r="F66" s="6" t="s">
        <v>6</v>
      </c>
    </row>
    <row r="67" spans="1:6" ht="47.25" customHeight="1">
      <c r="A67" s="7" t="s">
        <v>7</v>
      </c>
      <c r="B67" s="47" t="s">
        <v>70</v>
      </c>
      <c r="C67" s="48"/>
      <c r="D67" s="48"/>
      <c r="E67" s="8"/>
      <c r="F67" s="9"/>
    </row>
    <row r="68" spans="1:6" ht="15">
      <c r="A68" s="23" t="s">
        <v>19</v>
      </c>
      <c r="B68" s="47">
        <v>220</v>
      </c>
      <c r="C68" s="48"/>
      <c r="D68" s="48"/>
      <c r="E68" s="10" t="s">
        <v>6</v>
      </c>
      <c r="F68" s="11" t="s">
        <v>6</v>
      </c>
    </row>
    <row r="69" spans="1:6" ht="15">
      <c r="A69" s="12" t="s">
        <v>8</v>
      </c>
      <c r="B69" s="35">
        <v>6.8</v>
      </c>
      <c r="C69" s="35">
        <v>6.05</v>
      </c>
      <c r="D69" s="35">
        <v>4.54</v>
      </c>
      <c r="E69" s="13">
        <f>(B69+C69+D69)/3</f>
        <v>5.796666666666667</v>
      </c>
      <c r="F69" s="14">
        <f>E69</f>
        <v>5.796666666666667</v>
      </c>
    </row>
    <row r="70" spans="1:6" ht="15.75" thickBot="1">
      <c r="A70" s="12" t="s">
        <v>9</v>
      </c>
      <c r="B70" s="36">
        <f>B68*B69</f>
        <v>1496</v>
      </c>
      <c r="C70" s="36">
        <f>B68*C69</f>
        <v>1331</v>
      </c>
      <c r="D70" s="36">
        <f>D69*B68</f>
        <v>998.8</v>
      </c>
      <c r="E70" s="13">
        <f>E69*B68</f>
        <v>1275.2666666666667</v>
      </c>
      <c r="F70" s="14">
        <f>E70</f>
        <v>1275.2666666666667</v>
      </c>
    </row>
    <row r="71" spans="1:6" ht="15.75" customHeight="1">
      <c r="A71" s="4" t="s">
        <v>5</v>
      </c>
      <c r="B71" s="49" t="s">
        <v>35</v>
      </c>
      <c r="C71" s="50"/>
      <c r="D71" s="50"/>
      <c r="E71" s="5" t="s">
        <v>6</v>
      </c>
      <c r="F71" s="6" t="s">
        <v>6</v>
      </c>
    </row>
    <row r="72" spans="1:6" ht="15.75" customHeight="1">
      <c r="A72" s="7" t="s">
        <v>7</v>
      </c>
      <c r="B72" s="47" t="s">
        <v>71</v>
      </c>
      <c r="C72" s="48"/>
      <c r="D72" s="48"/>
      <c r="E72" s="8"/>
      <c r="F72" s="9"/>
    </row>
    <row r="73" spans="1:6" ht="15">
      <c r="A73" s="23" t="s">
        <v>19</v>
      </c>
      <c r="B73" s="47">
        <v>165</v>
      </c>
      <c r="C73" s="48"/>
      <c r="D73" s="48"/>
      <c r="E73" s="10" t="s">
        <v>6</v>
      </c>
      <c r="F73" s="11" t="s">
        <v>6</v>
      </c>
    </row>
    <row r="74" spans="1:6" ht="15">
      <c r="A74" s="12" t="s">
        <v>8</v>
      </c>
      <c r="B74" s="35">
        <v>62</v>
      </c>
      <c r="C74" s="35">
        <v>74.38</v>
      </c>
      <c r="D74" s="35">
        <v>48.09</v>
      </c>
      <c r="E74" s="13">
        <f>(B74+C74+D74)/3</f>
        <v>61.49</v>
      </c>
      <c r="F74" s="14">
        <f>E74</f>
        <v>61.49</v>
      </c>
    </row>
    <row r="75" spans="1:6" ht="15.75" thickBot="1">
      <c r="A75" s="12" t="s">
        <v>9</v>
      </c>
      <c r="B75" s="36">
        <f>B73*B74</f>
        <v>10230</v>
      </c>
      <c r="C75" s="36">
        <f>B73*C74</f>
        <v>12272.699999999999</v>
      </c>
      <c r="D75" s="36">
        <f>D74*B73</f>
        <v>7934.85</v>
      </c>
      <c r="E75" s="13">
        <f>E74*B73</f>
        <v>10145.85</v>
      </c>
      <c r="F75" s="14">
        <f>E75</f>
        <v>10145.85</v>
      </c>
    </row>
    <row r="76" spans="1:6" ht="17.25" customHeight="1">
      <c r="A76" s="4" t="s">
        <v>5</v>
      </c>
      <c r="B76" s="49" t="s">
        <v>36</v>
      </c>
      <c r="C76" s="50"/>
      <c r="D76" s="50"/>
      <c r="E76" s="5" t="s">
        <v>6</v>
      </c>
      <c r="F76" s="6" t="s">
        <v>6</v>
      </c>
    </row>
    <row r="77" spans="1:6" ht="30" customHeight="1">
      <c r="A77" s="7" t="s">
        <v>7</v>
      </c>
      <c r="B77" s="47" t="s">
        <v>72</v>
      </c>
      <c r="C77" s="48"/>
      <c r="D77" s="48"/>
      <c r="E77" s="8"/>
      <c r="F77" s="9"/>
    </row>
    <row r="78" spans="1:6" ht="15">
      <c r="A78" s="33" t="s">
        <v>19</v>
      </c>
      <c r="B78" s="47">
        <v>320</v>
      </c>
      <c r="C78" s="48"/>
      <c r="D78" s="48"/>
      <c r="E78" s="10" t="s">
        <v>6</v>
      </c>
      <c r="F78" s="11" t="s">
        <v>6</v>
      </c>
    </row>
    <row r="79" spans="1:6" ht="15">
      <c r="A79" s="12" t="s">
        <v>8</v>
      </c>
      <c r="B79" s="35">
        <v>5.1</v>
      </c>
      <c r="C79" s="35">
        <v>9.12</v>
      </c>
      <c r="D79" s="35">
        <v>7.56</v>
      </c>
      <c r="E79" s="13">
        <f>(B79+C79+D79)/3</f>
        <v>7.259999999999999</v>
      </c>
      <c r="F79" s="14">
        <f>E79</f>
        <v>7.259999999999999</v>
      </c>
    </row>
    <row r="80" spans="1:6" ht="15.75" thickBot="1">
      <c r="A80" s="12" t="s">
        <v>9</v>
      </c>
      <c r="B80" s="36">
        <f>B78*B79</f>
        <v>1632</v>
      </c>
      <c r="C80" s="36">
        <f>B78*C79</f>
        <v>2918.3999999999996</v>
      </c>
      <c r="D80" s="36">
        <f>D79*B78</f>
        <v>2419.2</v>
      </c>
      <c r="E80" s="13">
        <f>E79*B78</f>
        <v>2323.2</v>
      </c>
      <c r="F80" s="14">
        <f>E80</f>
        <v>2323.2</v>
      </c>
    </row>
    <row r="81" spans="1:6" ht="15" customHeight="1">
      <c r="A81" s="4" t="s">
        <v>5</v>
      </c>
      <c r="B81" s="49" t="s">
        <v>73</v>
      </c>
      <c r="C81" s="50"/>
      <c r="D81" s="50"/>
      <c r="E81" s="5" t="s">
        <v>6</v>
      </c>
      <c r="F81" s="6" t="s">
        <v>6</v>
      </c>
    </row>
    <row r="82" spans="1:6" ht="35.25" customHeight="1">
      <c r="A82" s="7" t="s">
        <v>7</v>
      </c>
      <c r="B82" s="47" t="s">
        <v>74</v>
      </c>
      <c r="C82" s="48"/>
      <c r="D82" s="48"/>
      <c r="E82" s="8"/>
      <c r="F82" s="9"/>
    </row>
    <row r="83" spans="1:6" ht="15">
      <c r="A83" s="33" t="s">
        <v>19</v>
      </c>
      <c r="B83" s="47">
        <v>1050</v>
      </c>
      <c r="C83" s="48"/>
      <c r="D83" s="48"/>
      <c r="E83" s="10" t="s">
        <v>6</v>
      </c>
      <c r="F83" s="11" t="s">
        <v>6</v>
      </c>
    </row>
    <row r="84" spans="1:6" ht="15">
      <c r="A84" s="12" t="s">
        <v>8</v>
      </c>
      <c r="B84" s="35">
        <v>4</v>
      </c>
      <c r="C84" s="35">
        <v>5.02</v>
      </c>
      <c r="D84" s="35">
        <v>1.71</v>
      </c>
      <c r="E84" s="13">
        <f>(B84+C84+D84)/3</f>
        <v>3.5766666666666667</v>
      </c>
      <c r="F84" s="14">
        <f>E84</f>
        <v>3.5766666666666667</v>
      </c>
    </row>
    <row r="85" spans="1:6" ht="15.75" thickBot="1">
      <c r="A85" s="12" t="s">
        <v>9</v>
      </c>
      <c r="B85" s="36">
        <f>B83*B84</f>
        <v>4200</v>
      </c>
      <c r="C85" s="36">
        <f>B83*C84</f>
        <v>5271</v>
      </c>
      <c r="D85" s="36">
        <f>D84*B83</f>
        <v>1795.5</v>
      </c>
      <c r="E85" s="13">
        <f>E84*B83</f>
        <v>3755.5</v>
      </c>
      <c r="F85" s="14">
        <f>E85</f>
        <v>3755.5</v>
      </c>
    </row>
    <row r="86" spans="1:6" ht="16.5" customHeight="1">
      <c r="A86" s="4" t="s">
        <v>5</v>
      </c>
      <c r="B86" s="49" t="s">
        <v>75</v>
      </c>
      <c r="C86" s="50"/>
      <c r="D86" s="50"/>
      <c r="E86" s="5" t="s">
        <v>6</v>
      </c>
      <c r="F86" s="6" t="s">
        <v>6</v>
      </c>
    </row>
    <row r="87" spans="1:6" ht="21" customHeight="1">
      <c r="A87" s="7" t="s">
        <v>7</v>
      </c>
      <c r="B87" s="47" t="s">
        <v>76</v>
      </c>
      <c r="C87" s="48"/>
      <c r="D87" s="48"/>
      <c r="E87" s="8"/>
      <c r="F87" s="9"/>
    </row>
    <row r="88" spans="1:6" ht="15">
      <c r="A88" s="33" t="s">
        <v>19</v>
      </c>
      <c r="B88" s="47">
        <v>1450</v>
      </c>
      <c r="C88" s="48"/>
      <c r="D88" s="48"/>
      <c r="E88" s="10" t="s">
        <v>6</v>
      </c>
      <c r="F88" s="11" t="s">
        <v>6</v>
      </c>
    </row>
    <row r="89" spans="1:6" ht="15">
      <c r="A89" s="12" t="s">
        <v>8</v>
      </c>
      <c r="B89" s="35">
        <v>0.9</v>
      </c>
      <c r="C89" s="35">
        <v>1.22</v>
      </c>
      <c r="D89" s="35">
        <v>0.36</v>
      </c>
      <c r="E89" s="36">
        <f>(B89+C89+D89)/3</f>
        <v>0.8266666666666667</v>
      </c>
      <c r="F89" s="39">
        <f>E89</f>
        <v>0.8266666666666667</v>
      </c>
    </row>
    <row r="90" spans="1:6" ht="15.75" thickBot="1">
      <c r="A90" s="31" t="s">
        <v>9</v>
      </c>
      <c r="B90" s="37">
        <f>B88*B89</f>
        <v>1305</v>
      </c>
      <c r="C90" s="37">
        <f>B88*C89</f>
        <v>1769</v>
      </c>
      <c r="D90" s="37">
        <f>D89*B88</f>
        <v>522</v>
      </c>
      <c r="E90" s="37">
        <f>E89*B88</f>
        <v>1198.6666666666667</v>
      </c>
      <c r="F90" s="40">
        <f>E90</f>
        <v>1198.6666666666667</v>
      </c>
    </row>
    <row r="91" spans="1:6" ht="16.5" customHeight="1">
      <c r="A91" s="4" t="s">
        <v>5</v>
      </c>
      <c r="B91" s="49" t="s">
        <v>77</v>
      </c>
      <c r="C91" s="50"/>
      <c r="D91" s="50"/>
      <c r="E91" s="41" t="s">
        <v>6</v>
      </c>
      <c r="F91" s="42" t="s">
        <v>6</v>
      </c>
    </row>
    <row r="92" spans="1:6" ht="46.5" customHeight="1">
      <c r="A92" s="7" t="s">
        <v>7</v>
      </c>
      <c r="B92" s="47" t="s">
        <v>78</v>
      </c>
      <c r="C92" s="48"/>
      <c r="D92" s="48"/>
      <c r="E92" s="43"/>
      <c r="F92" s="44"/>
    </row>
    <row r="93" spans="1:6" ht="15">
      <c r="A93" s="33" t="s">
        <v>19</v>
      </c>
      <c r="B93" s="47">
        <v>320</v>
      </c>
      <c r="C93" s="48"/>
      <c r="D93" s="48"/>
      <c r="E93" s="45" t="s">
        <v>6</v>
      </c>
      <c r="F93" s="46" t="s">
        <v>6</v>
      </c>
    </row>
    <row r="94" spans="1:6" ht="15">
      <c r="A94" s="34" t="s">
        <v>8</v>
      </c>
      <c r="B94" s="35">
        <v>38.3</v>
      </c>
      <c r="C94" s="35">
        <v>13.4</v>
      </c>
      <c r="D94" s="35">
        <v>9.17</v>
      </c>
      <c r="E94" s="36">
        <f>(B94+C94+D94)/3</f>
        <v>20.29</v>
      </c>
      <c r="F94" s="39">
        <f>E94</f>
        <v>20.29</v>
      </c>
    </row>
    <row r="95" spans="1:6" ht="15">
      <c r="A95" s="31" t="s">
        <v>9</v>
      </c>
      <c r="B95" s="37">
        <f>B93*B94</f>
        <v>12256</v>
      </c>
      <c r="C95" s="37">
        <f>B93*C94</f>
        <v>4288</v>
      </c>
      <c r="D95" s="37">
        <f>D94*B93</f>
        <v>2934.4</v>
      </c>
      <c r="E95" s="37">
        <f>E94*B93</f>
        <v>6492.799999999999</v>
      </c>
      <c r="F95" s="40">
        <f>E95</f>
        <v>6492.799999999999</v>
      </c>
    </row>
    <row r="96" spans="1:6" ht="15.75" customHeight="1">
      <c r="A96" s="12" t="s">
        <v>5</v>
      </c>
      <c r="B96" s="51" t="s">
        <v>79</v>
      </c>
      <c r="C96" s="51"/>
      <c r="D96" s="51"/>
      <c r="E96" s="45" t="s">
        <v>6</v>
      </c>
      <c r="F96" s="45" t="s">
        <v>6</v>
      </c>
    </row>
    <row r="97" spans="1:6" ht="31.5" customHeight="1">
      <c r="A97" s="12" t="s">
        <v>7</v>
      </c>
      <c r="B97" s="51" t="s">
        <v>80</v>
      </c>
      <c r="C97" s="51"/>
      <c r="D97" s="51"/>
      <c r="E97" s="45"/>
      <c r="F97" s="45"/>
    </row>
    <row r="98" spans="1:6" ht="15">
      <c r="A98" s="33" t="s">
        <v>19</v>
      </c>
      <c r="B98" s="47">
        <v>200</v>
      </c>
      <c r="C98" s="48"/>
      <c r="D98" s="48"/>
      <c r="E98" s="45" t="s">
        <v>6</v>
      </c>
      <c r="F98" s="46" t="s">
        <v>6</v>
      </c>
    </row>
    <row r="99" spans="1:6" ht="15">
      <c r="A99" s="12" t="s">
        <v>8</v>
      </c>
      <c r="B99" s="35">
        <v>3.9</v>
      </c>
      <c r="C99" s="35">
        <v>4.59</v>
      </c>
      <c r="D99" s="35">
        <v>3</v>
      </c>
      <c r="E99" s="36">
        <f>(B99+C99+D99)/3</f>
        <v>3.83</v>
      </c>
      <c r="F99" s="39">
        <f>E99</f>
        <v>3.83</v>
      </c>
    </row>
    <row r="100" spans="1:6" ht="15">
      <c r="A100" s="31" t="s">
        <v>9</v>
      </c>
      <c r="B100" s="37">
        <f>B98*B99</f>
        <v>780</v>
      </c>
      <c r="C100" s="37">
        <f>B98*C99</f>
        <v>918</v>
      </c>
      <c r="D100" s="37">
        <f>D99*B98</f>
        <v>600</v>
      </c>
      <c r="E100" s="37">
        <f>E99*B98</f>
        <v>766</v>
      </c>
      <c r="F100" s="40">
        <f>E100</f>
        <v>766</v>
      </c>
    </row>
    <row r="101" spans="1:6" ht="18.75" customHeight="1">
      <c r="A101" s="34" t="s">
        <v>5</v>
      </c>
      <c r="B101" s="51" t="s">
        <v>37</v>
      </c>
      <c r="C101" s="51"/>
      <c r="D101" s="51"/>
      <c r="E101" s="10" t="s">
        <v>6</v>
      </c>
      <c r="F101" s="10" t="s">
        <v>6</v>
      </c>
    </row>
    <row r="102" spans="1:6" ht="32.25" customHeight="1">
      <c r="A102" s="7" t="s">
        <v>7</v>
      </c>
      <c r="B102" s="47" t="s">
        <v>81</v>
      </c>
      <c r="C102" s="48"/>
      <c r="D102" s="48"/>
      <c r="E102" s="8"/>
      <c r="F102" s="9"/>
    </row>
    <row r="103" spans="1:6" ht="15">
      <c r="A103" s="33" t="s">
        <v>19</v>
      </c>
      <c r="B103" s="47">
        <v>730</v>
      </c>
      <c r="C103" s="48"/>
      <c r="D103" s="48"/>
      <c r="E103" s="10" t="s">
        <v>6</v>
      </c>
      <c r="F103" s="11" t="s">
        <v>6</v>
      </c>
    </row>
    <row r="104" spans="1:6" ht="15">
      <c r="A104" s="34" t="s">
        <v>8</v>
      </c>
      <c r="B104" s="35">
        <v>5.9</v>
      </c>
      <c r="C104" s="35">
        <v>10.4</v>
      </c>
      <c r="D104" s="35">
        <v>3.73</v>
      </c>
      <c r="E104" s="13">
        <f>(B104+C104+D104)/3</f>
        <v>6.676666666666667</v>
      </c>
      <c r="F104" s="14">
        <f>E104</f>
        <v>6.676666666666667</v>
      </c>
    </row>
    <row r="105" spans="1:6" ht="15.75" thickBot="1">
      <c r="A105" s="34" t="s">
        <v>9</v>
      </c>
      <c r="B105" s="36">
        <f>B103*B104</f>
        <v>4307</v>
      </c>
      <c r="C105" s="36">
        <f>B103*C104</f>
        <v>7592</v>
      </c>
      <c r="D105" s="36">
        <f>D104*B103</f>
        <v>2722.9</v>
      </c>
      <c r="E105" s="13">
        <f>E104*B103</f>
        <v>4873.966666666667</v>
      </c>
      <c r="F105" s="14">
        <f>E105</f>
        <v>4873.966666666667</v>
      </c>
    </row>
    <row r="106" spans="1:6" ht="15" customHeight="1">
      <c r="A106" s="4" t="s">
        <v>5</v>
      </c>
      <c r="B106" s="49" t="s">
        <v>37</v>
      </c>
      <c r="C106" s="50"/>
      <c r="D106" s="50"/>
      <c r="E106" s="5" t="s">
        <v>6</v>
      </c>
      <c r="F106" s="6" t="s">
        <v>6</v>
      </c>
    </row>
    <row r="107" spans="1:6" ht="42" customHeight="1">
      <c r="A107" s="7" t="s">
        <v>7</v>
      </c>
      <c r="B107" s="47" t="s">
        <v>82</v>
      </c>
      <c r="C107" s="48"/>
      <c r="D107" s="48"/>
      <c r="E107" s="8"/>
      <c r="F107" s="9"/>
    </row>
    <row r="108" spans="1:6" ht="15">
      <c r="A108" s="33" t="s">
        <v>19</v>
      </c>
      <c r="B108" s="47">
        <v>720</v>
      </c>
      <c r="C108" s="48"/>
      <c r="D108" s="48"/>
      <c r="E108" s="10" t="s">
        <v>6</v>
      </c>
      <c r="F108" s="11" t="s">
        <v>6</v>
      </c>
    </row>
    <row r="109" spans="1:6" ht="15">
      <c r="A109" s="34" t="s">
        <v>8</v>
      </c>
      <c r="B109" s="35">
        <v>13</v>
      </c>
      <c r="C109" s="35">
        <v>12.3</v>
      </c>
      <c r="D109" s="35">
        <v>7</v>
      </c>
      <c r="E109" s="13">
        <f>(B109+C109+D109)/3</f>
        <v>10.766666666666666</v>
      </c>
      <c r="F109" s="14">
        <f>E109</f>
        <v>10.766666666666666</v>
      </c>
    </row>
    <row r="110" spans="1:6" ht="15.75" thickBot="1">
      <c r="A110" s="34" t="s">
        <v>9</v>
      </c>
      <c r="B110" s="36">
        <f>B108*B109</f>
        <v>9360</v>
      </c>
      <c r="C110" s="36">
        <f>B108*C109</f>
        <v>8856</v>
      </c>
      <c r="D110" s="36">
        <f>D109*B108</f>
        <v>5040</v>
      </c>
      <c r="E110" s="13">
        <f>E109*B108</f>
        <v>7751.999999999999</v>
      </c>
      <c r="F110" s="14">
        <f>E110</f>
        <v>7751.999999999999</v>
      </c>
    </row>
    <row r="111" spans="1:6" ht="15.75" customHeight="1">
      <c r="A111" s="4" t="s">
        <v>5</v>
      </c>
      <c r="B111" s="49" t="s">
        <v>37</v>
      </c>
      <c r="C111" s="50"/>
      <c r="D111" s="50"/>
      <c r="E111" s="5" t="s">
        <v>6</v>
      </c>
      <c r="F111" s="6" t="s">
        <v>6</v>
      </c>
    </row>
    <row r="112" spans="1:6" ht="37.5" customHeight="1">
      <c r="A112" s="7" t="s">
        <v>7</v>
      </c>
      <c r="B112" s="47" t="s">
        <v>83</v>
      </c>
      <c r="C112" s="48"/>
      <c r="D112" s="48"/>
      <c r="E112" s="8"/>
      <c r="F112" s="9"/>
    </row>
    <row r="113" spans="1:6" ht="15">
      <c r="A113" s="33" t="s">
        <v>19</v>
      </c>
      <c r="B113" s="47">
        <v>750</v>
      </c>
      <c r="C113" s="48"/>
      <c r="D113" s="48"/>
      <c r="E113" s="10" t="s">
        <v>6</v>
      </c>
      <c r="F113" s="11" t="s">
        <v>6</v>
      </c>
    </row>
    <row r="114" spans="1:6" ht="15">
      <c r="A114" s="34" t="s">
        <v>8</v>
      </c>
      <c r="B114" s="35">
        <v>27.5</v>
      </c>
      <c r="C114" s="35">
        <v>27.54</v>
      </c>
      <c r="D114" s="35">
        <v>0</v>
      </c>
      <c r="E114" s="13">
        <f>(B114+C114+D114)/2</f>
        <v>27.52</v>
      </c>
      <c r="F114" s="14">
        <f>E114</f>
        <v>27.52</v>
      </c>
    </row>
    <row r="115" spans="1:6" ht="15.75" thickBot="1">
      <c r="A115" s="34" t="s">
        <v>9</v>
      </c>
      <c r="B115" s="36">
        <f>B113*B114</f>
        <v>20625</v>
      </c>
      <c r="C115" s="36">
        <f>B113*C114</f>
        <v>20655</v>
      </c>
      <c r="D115" s="36">
        <f>D114*B113</f>
        <v>0</v>
      </c>
      <c r="E115" s="13">
        <f>E114*B113</f>
        <v>20640</v>
      </c>
      <c r="F115" s="14">
        <f>E115</f>
        <v>20640</v>
      </c>
    </row>
    <row r="116" spans="1:6" ht="17.25" customHeight="1">
      <c r="A116" s="4" t="s">
        <v>5</v>
      </c>
      <c r="B116" s="49" t="s">
        <v>33</v>
      </c>
      <c r="C116" s="50"/>
      <c r="D116" s="50"/>
      <c r="E116" s="5" t="s">
        <v>6</v>
      </c>
      <c r="F116" s="6" t="s">
        <v>6</v>
      </c>
    </row>
    <row r="117" spans="1:6" ht="18" customHeight="1">
      <c r="A117" s="7" t="s">
        <v>7</v>
      </c>
      <c r="B117" s="47" t="s">
        <v>84</v>
      </c>
      <c r="C117" s="48"/>
      <c r="D117" s="48"/>
      <c r="E117" s="8"/>
      <c r="F117" s="9"/>
    </row>
    <row r="118" spans="1:6" ht="15">
      <c r="A118" s="33" t="s">
        <v>15</v>
      </c>
      <c r="B118" s="47">
        <v>230</v>
      </c>
      <c r="C118" s="48"/>
      <c r="D118" s="48"/>
      <c r="E118" s="10" t="s">
        <v>6</v>
      </c>
      <c r="F118" s="11" t="s">
        <v>6</v>
      </c>
    </row>
    <row r="119" spans="1:6" ht="15">
      <c r="A119" s="34" t="s">
        <v>8</v>
      </c>
      <c r="B119" s="35">
        <v>10.5</v>
      </c>
      <c r="C119" s="35">
        <v>11.2</v>
      </c>
      <c r="D119" s="35">
        <v>4.82</v>
      </c>
      <c r="E119" s="13">
        <f>(B119+C119+D119)/3</f>
        <v>8.84</v>
      </c>
      <c r="F119" s="14">
        <f>E119</f>
        <v>8.84</v>
      </c>
    </row>
    <row r="120" spans="1:6" ht="15.75" thickBot="1">
      <c r="A120" s="34" t="s">
        <v>9</v>
      </c>
      <c r="B120" s="36">
        <f>B118*B119</f>
        <v>2415</v>
      </c>
      <c r="C120" s="36">
        <f>B118*C119</f>
        <v>2576</v>
      </c>
      <c r="D120" s="36">
        <f>D119*B118</f>
        <v>1108.6000000000001</v>
      </c>
      <c r="E120" s="13">
        <f>E119*B118</f>
        <v>2033.2</v>
      </c>
      <c r="F120" s="14">
        <f>E120</f>
        <v>2033.2</v>
      </c>
    </row>
    <row r="121" spans="1:6" ht="15" customHeight="1">
      <c r="A121" s="4" t="s">
        <v>5</v>
      </c>
      <c r="B121" s="49" t="s">
        <v>33</v>
      </c>
      <c r="C121" s="50"/>
      <c r="D121" s="50"/>
      <c r="E121" s="5" t="s">
        <v>6</v>
      </c>
      <c r="F121" s="6" t="s">
        <v>6</v>
      </c>
    </row>
    <row r="122" spans="1:6" ht="19.5" customHeight="1">
      <c r="A122" s="7" t="s">
        <v>7</v>
      </c>
      <c r="B122" s="47" t="s">
        <v>85</v>
      </c>
      <c r="C122" s="48"/>
      <c r="D122" s="48"/>
      <c r="E122" s="8"/>
      <c r="F122" s="9"/>
    </row>
    <row r="123" spans="1:6" ht="15">
      <c r="A123" s="33" t="s">
        <v>15</v>
      </c>
      <c r="B123" s="47">
        <v>230</v>
      </c>
      <c r="C123" s="48"/>
      <c r="D123" s="48"/>
      <c r="E123" s="10" t="s">
        <v>6</v>
      </c>
      <c r="F123" s="11" t="s">
        <v>6</v>
      </c>
    </row>
    <row r="124" spans="1:6" ht="15">
      <c r="A124" s="34" t="s">
        <v>8</v>
      </c>
      <c r="B124" s="35">
        <v>5.8</v>
      </c>
      <c r="C124" s="35">
        <v>5.95</v>
      </c>
      <c r="D124" s="35">
        <v>3.1</v>
      </c>
      <c r="E124" s="13">
        <f>(B124+C124+D124)/3</f>
        <v>4.95</v>
      </c>
      <c r="F124" s="14">
        <f>E124</f>
        <v>4.95</v>
      </c>
    </row>
    <row r="125" spans="1:6" ht="15.75" thickBot="1">
      <c r="A125" s="34" t="s">
        <v>9</v>
      </c>
      <c r="B125" s="36">
        <f>B123*B124</f>
        <v>1334</v>
      </c>
      <c r="C125" s="36">
        <f>B123*C124</f>
        <v>1368.5</v>
      </c>
      <c r="D125" s="36">
        <f>D124*B123</f>
        <v>713</v>
      </c>
      <c r="E125" s="13">
        <f>E124*B123</f>
        <v>1138.5</v>
      </c>
      <c r="F125" s="14">
        <f>E125</f>
        <v>1138.5</v>
      </c>
    </row>
    <row r="126" spans="1:6" ht="16.5" customHeight="1">
      <c r="A126" s="4" t="s">
        <v>5</v>
      </c>
      <c r="B126" s="49" t="s">
        <v>38</v>
      </c>
      <c r="C126" s="50"/>
      <c r="D126" s="50"/>
      <c r="E126" s="5" t="s">
        <v>6</v>
      </c>
      <c r="F126" s="6" t="s">
        <v>6</v>
      </c>
    </row>
    <row r="127" spans="1:6" ht="21" customHeight="1">
      <c r="A127" s="7" t="s">
        <v>7</v>
      </c>
      <c r="B127" s="47" t="s">
        <v>39</v>
      </c>
      <c r="C127" s="48"/>
      <c r="D127" s="48"/>
      <c r="E127" s="8"/>
      <c r="F127" s="9"/>
    </row>
    <row r="128" spans="1:6" ht="15">
      <c r="A128" s="33" t="s">
        <v>19</v>
      </c>
      <c r="B128" s="47">
        <v>130</v>
      </c>
      <c r="C128" s="48"/>
      <c r="D128" s="48"/>
      <c r="E128" s="10" t="s">
        <v>6</v>
      </c>
      <c r="F128" s="11" t="s">
        <v>6</v>
      </c>
    </row>
    <row r="129" spans="1:6" ht="15">
      <c r="A129" s="34" t="s">
        <v>8</v>
      </c>
      <c r="B129" s="35">
        <v>2.6</v>
      </c>
      <c r="C129" s="35">
        <v>2.58</v>
      </c>
      <c r="D129" s="35">
        <v>1.49</v>
      </c>
      <c r="E129" s="36">
        <f>(B129+C129+D129)/3</f>
        <v>2.223333333333333</v>
      </c>
      <c r="F129" s="39">
        <f>E129</f>
        <v>2.223333333333333</v>
      </c>
    </row>
    <row r="130" spans="1:6" ht="15.75" thickBot="1">
      <c r="A130" s="31" t="s">
        <v>9</v>
      </c>
      <c r="B130" s="37">
        <f>B128*B129</f>
        <v>338</v>
      </c>
      <c r="C130" s="37">
        <f>B128*C129</f>
        <v>335.40000000000003</v>
      </c>
      <c r="D130" s="37">
        <f>D129*B128</f>
        <v>193.7</v>
      </c>
      <c r="E130" s="37">
        <f>E129*B128</f>
        <v>289.0333333333333</v>
      </c>
      <c r="F130" s="40">
        <f>E130</f>
        <v>289.0333333333333</v>
      </c>
    </row>
    <row r="131" spans="1:6" ht="21.75" customHeight="1">
      <c r="A131" s="4" t="s">
        <v>5</v>
      </c>
      <c r="B131" s="49" t="s">
        <v>86</v>
      </c>
      <c r="C131" s="50"/>
      <c r="D131" s="50"/>
      <c r="E131" s="41" t="s">
        <v>6</v>
      </c>
      <c r="F131" s="42" t="s">
        <v>6</v>
      </c>
    </row>
    <row r="132" spans="1:6" ht="30.75" customHeight="1">
      <c r="A132" s="7" t="s">
        <v>7</v>
      </c>
      <c r="B132" s="47" t="s">
        <v>87</v>
      </c>
      <c r="C132" s="48"/>
      <c r="D132" s="48"/>
      <c r="E132" s="43"/>
      <c r="F132" s="44"/>
    </row>
    <row r="133" spans="1:6" ht="15">
      <c r="A133" s="33" t="s">
        <v>15</v>
      </c>
      <c r="B133" s="47">
        <v>175</v>
      </c>
      <c r="C133" s="48"/>
      <c r="D133" s="48"/>
      <c r="E133" s="45" t="s">
        <v>6</v>
      </c>
      <c r="F133" s="46" t="s">
        <v>6</v>
      </c>
    </row>
    <row r="134" spans="1:6" ht="15">
      <c r="A134" s="34" t="s">
        <v>8</v>
      </c>
      <c r="B134" s="35">
        <v>110</v>
      </c>
      <c r="C134" s="35">
        <v>43.2</v>
      </c>
      <c r="D134" s="35">
        <v>82.08</v>
      </c>
      <c r="E134" s="36">
        <f>(B134+C134+D134)/3</f>
        <v>78.42666666666666</v>
      </c>
      <c r="F134" s="39">
        <f>E134</f>
        <v>78.42666666666666</v>
      </c>
    </row>
    <row r="135" spans="1:6" ht="15">
      <c r="A135" s="31" t="s">
        <v>9</v>
      </c>
      <c r="B135" s="37">
        <f>B133*B134</f>
        <v>19250</v>
      </c>
      <c r="C135" s="37">
        <f>B133*C134</f>
        <v>7560.000000000001</v>
      </c>
      <c r="D135" s="37">
        <f>D134*B133</f>
        <v>14364</v>
      </c>
      <c r="E135" s="37">
        <f>E134*B133</f>
        <v>13724.666666666666</v>
      </c>
      <c r="F135" s="40">
        <f>E135</f>
        <v>13724.666666666666</v>
      </c>
    </row>
    <row r="136" spans="1:6" ht="15.75" customHeight="1">
      <c r="A136" s="34" t="s">
        <v>5</v>
      </c>
      <c r="B136" s="51" t="s">
        <v>88</v>
      </c>
      <c r="C136" s="51"/>
      <c r="D136" s="51"/>
      <c r="E136" s="45" t="s">
        <v>6</v>
      </c>
      <c r="F136" s="45" t="s">
        <v>6</v>
      </c>
    </row>
    <row r="137" spans="1:6" ht="36" customHeight="1">
      <c r="A137" s="34" t="s">
        <v>7</v>
      </c>
      <c r="B137" s="51" t="s">
        <v>89</v>
      </c>
      <c r="C137" s="51"/>
      <c r="D137" s="51"/>
      <c r="E137" s="45"/>
      <c r="F137" s="45"/>
    </row>
    <row r="138" spans="1:6" ht="15">
      <c r="A138" s="33" t="s">
        <v>15</v>
      </c>
      <c r="B138" s="47">
        <v>127</v>
      </c>
      <c r="C138" s="48"/>
      <c r="D138" s="48"/>
      <c r="E138" s="45" t="s">
        <v>6</v>
      </c>
      <c r="F138" s="46" t="s">
        <v>6</v>
      </c>
    </row>
    <row r="139" spans="1:6" ht="15">
      <c r="A139" s="34" t="s">
        <v>8</v>
      </c>
      <c r="B139" s="35">
        <v>56</v>
      </c>
      <c r="C139" s="35">
        <v>380</v>
      </c>
      <c r="D139" s="35">
        <v>104.35</v>
      </c>
      <c r="E139" s="36">
        <f>(B139+C139+D139)/3</f>
        <v>180.11666666666667</v>
      </c>
      <c r="F139" s="39">
        <f>E139</f>
        <v>180.11666666666667</v>
      </c>
    </row>
    <row r="140" spans="1:6" ht="15.75" thickBot="1">
      <c r="A140" s="31" t="s">
        <v>9</v>
      </c>
      <c r="B140" s="37">
        <f>B138*B139</f>
        <v>7112</v>
      </c>
      <c r="C140" s="37">
        <f>B138*C139</f>
        <v>48260</v>
      </c>
      <c r="D140" s="37">
        <f>D139*B138</f>
        <v>13252.449999999999</v>
      </c>
      <c r="E140" s="37">
        <f>E139*B138</f>
        <v>22874.81666666667</v>
      </c>
      <c r="F140" s="40">
        <f>E140</f>
        <v>22874.81666666667</v>
      </c>
    </row>
    <row r="141" spans="1:6" ht="15.75" thickBot="1">
      <c r="A141" s="32" t="s">
        <v>0</v>
      </c>
      <c r="B141" s="38">
        <f>B140+B135+B130+B125+B120+B115+B110+B105+B100+B95+B90+B85+B80+B75+B70+B65+B60+B55+B50+B45+B40+B35+B30+B25+B20+B15+B10</f>
        <v>370223.5</v>
      </c>
      <c r="C141" s="38">
        <f>C140+C135+C130+C125+C120+C115+C110+C105+C100+C95+C90+C85+C80+C75+C70+C65+C60+C55+C50+C45+C40+C35+C30+C25+C20+C15+C10</f>
        <v>379566.75</v>
      </c>
      <c r="D141" s="38">
        <f>D140+D135+D130+D125+D120+D115+D110+D105+D100+D95+D90+D85+D80+D75+D70+D65+D60+D55+D50+D45+D40+D35+D30+D25+D20+D15+D10</f>
        <v>300208.25</v>
      </c>
      <c r="E141" s="38">
        <f>E140+E135+E130+E125+E120+E115+E110+E105+E100+E95+E90+E85+E80+E75+E70+E65+E60+E55+E50+E45+E40+E35+E30+E25+E20+E15+E10</f>
        <v>356879.49999999994</v>
      </c>
      <c r="F141" s="38">
        <f>F140+F135+F130+F125+F120+F115+F110+F105+F100+F95+F90+F85+F80+F75+F70+F65+F60+F55+F50+F45+F40+F35+F30+F25+F20+F15+F10</f>
        <v>356879.49999999994</v>
      </c>
    </row>
    <row r="142" spans="1:6" ht="15">
      <c r="A142" s="15"/>
      <c r="B142" s="16"/>
      <c r="C142" s="16"/>
      <c r="D142" s="16"/>
      <c r="E142" s="16"/>
      <c r="F142" s="16"/>
    </row>
    <row r="143" ht="15">
      <c r="A143" t="s">
        <v>90</v>
      </c>
    </row>
    <row r="145" spans="1:6" ht="15">
      <c r="A145" s="62" t="s">
        <v>10</v>
      </c>
      <c r="B145" s="62"/>
      <c r="C145" s="62"/>
      <c r="D145" s="62"/>
      <c r="E145" s="62"/>
      <c r="F145" s="62"/>
    </row>
    <row r="146" spans="1:6" ht="22.5" customHeight="1">
      <c r="A146" s="62"/>
      <c r="B146" s="62"/>
      <c r="C146" s="62"/>
      <c r="D146" s="62"/>
      <c r="E146" s="62"/>
      <c r="F146" s="62"/>
    </row>
    <row r="147" spans="1:6" ht="15.75" thickBot="1">
      <c r="A147" s="17"/>
      <c r="B147" s="17"/>
      <c r="C147" s="17"/>
      <c r="D147" s="17"/>
      <c r="E147" s="17"/>
      <c r="F147" s="17"/>
    </row>
    <row r="148" spans="1:6" ht="48" customHeight="1" thickBot="1">
      <c r="A148" s="18" t="s">
        <v>11</v>
      </c>
      <c r="B148" s="19" t="s">
        <v>12</v>
      </c>
      <c r="C148" s="24" t="s">
        <v>46</v>
      </c>
      <c r="D148" s="63" t="s">
        <v>13</v>
      </c>
      <c r="E148" s="64"/>
      <c r="F148" s="18" t="s">
        <v>14</v>
      </c>
    </row>
    <row r="149" spans="1:6" ht="15">
      <c r="A149" s="60">
        <v>1</v>
      </c>
      <c r="B149" s="52" t="s">
        <v>50</v>
      </c>
      <c r="C149" s="52" t="s">
        <v>51</v>
      </c>
      <c r="D149" s="54" t="s">
        <v>52</v>
      </c>
      <c r="E149" s="55"/>
      <c r="F149" s="60" t="s">
        <v>53</v>
      </c>
    </row>
    <row r="150" spans="1:6" ht="15.75" thickBot="1">
      <c r="A150" s="61"/>
      <c r="B150" s="53"/>
      <c r="C150" s="53"/>
      <c r="D150" s="56"/>
      <c r="E150" s="57"/>
      <c r="F150" s="61"/>
    </row>
    <row r="151" spans="1:6" ht="15" customHeight="1">
      <c r="A151" s="60">
        <v>2</v>
      </c>
      <c r="B151" s="66" t="s">
        <v>20</v>
      </c>
      <c r="C151" s="52" t="s">
        <v>54</v>
      </c>
      <c r="D151" s="54" t="s">
        <v>47</v>
      </c>
      <c r="E151" s="55"/>
      <c r="F151" s="60" t="s">
        <v>21</v>
      </c>
    </row>
    <row r="152" spans="1:6" ht="12.75" customHeight="1" thickBot="1">
      <c r="A152" s="61"/>
      <c r="B152" s="67"/>
      <c r="C152" s="53"/>
      <c r="D152" s="56"/>
      <c r="E152" s="57"/>
      <c r="F152" s="61"/>
    </row>
    <row r="153" spans="1:6" ht="20.25" customHeight="1">
      <c r="A153" s="60">
        <v>3</v>
      </c>
      <c r="B153" s="69" t="s">
        <v>40</v>
      </c>
      <c r="C153" s="52" t="s">
        <v>55</v>
      </c>
      <c r="D153" s="54" t="s">
        <v>41</v>
      </c>
      <c r="E153" s="55"/>
      <c r="F153" s="60" t="s">
        <v>42</v>
      </c>
    </row>
    <row r="154" spans="1:6" ht="10.5" customHeight="1" thickBot="1">
      <c r="A154" s="61"/>
      <c r="B154" s="70"/>
      <c r="C154" s="53"/>
      <c r="D154" s="56"/>
      <c r="E154" s="57"/>
      <c r="F154" s="61"/>
    </row>
    <row r="155" spans="1:6" ht="14.25" customHeight="1">
      <c r="A155" s="59" t="s">
        <v>43</v>
      </c>
      <c r="B155" s="59"/>
      <c r="C155" s="59"/>
      <c r="D155" s="59"/>
      <c r="E155" s="59"/>
      <c r="F155" s="59"/>
    </row>
    <row r="156" spans="1:6" ht="40.5" customHeight="1">
      <c r="A156" s="59"/>
      <c r="B156" s="59"/>
      <c r="C156" s="59"/>
      <c r="D156" s="59"/>
      <c r="E156" s="59"/>
      <c r="F156" s="59"/>
    </row>
    <row r="157" spans="1:4" ht="15">
      <c r="A157" s="20"/>
      <c r="B157" s="20"/>
      <c r="C157" s="20"/>
      <c r="D157" s="20"/>
    </row>
    <row r="158" ht="15">
      <c r="A158" s="21" t="s">
        <v>44</v>
      </c>
    </row>
    <row r="159" ht="20.25" customHeight="1">
      <c r="A159" t="s">
        <v>91</v>
      </c>
    </row>
    <row r="161" ht="15">
      <c r="A161" t="s">
        <v>48</v>
      </c>
    </row>
    <row r="163" ht="15">
      <c r="A163" t="s">
        <v>92</v>
      </c>
    </row>
    <row r="165" spans="1:9" ht="17.25" customHeight="1">
      <c r="A165" s="22" t="s">
        <v>16</v>
      </c>
      <c r="B165" s="22"/>
      <c r="C165" s="22"/>
      <c r="D165" s="22"/>
      <c r="E165" s="22"/>
      <c r="F165" s="22"/>
      <c r="G165" s="22"/>
      <c r="H165" s="22"/>
      <c r="I165" s="22"/>
    </row>
    <row r="166" spans="1:9" ht="15.75" customHeight="1">
      <c r="A166" s="68" t="s">
        <v>45</v>
      </c>
      <c r="B166" s="68"/>
      <c r="C166" s="68"/>
      <c r="D166" s="68"/>
      <c r="E166" s="22"/>
      <c r="F166" s="22"/>
      <c r="G166" s="22"/>
      <c r="H166" s="22"/>
      <c r="I166" s="22"/>
    </row>
    <row r="167" spans="1:9" ht="15">
      <c r="A167" s="22" t="s">
        <v>17</v>
      </c>
      <c r="B167" s="22"/>
      <c r="C167" s="22"/>
      <c r="D167" s="22"/>
      <c r="E167" s="22"/>
      <c r="F167" s="22"/>
      <c r="G167" s="22"/>
      <c r="H167" s="22"/>
      <c r="I167" s="22"/>
    </row>
    <row r="168" spans="1:9" ht="15">
      <c r="A168" s="22" t="s">
        <v>18</v>
      </c>
      <c r="B168" s="22"/>
      <c r="C168" s="22"/>
      <c r="D168" s="22"/>
      <c r="E168" s="22"/>
      <c r="F168" s="22"/>
      <c r="G168" s="22"/>
      <c r="H168" s="22"/>
      <c r="I168" s="22"/>
    </row>
    <row r="169" spans="1:4" ht="15">
      <c r="A169" s="20"/>
      <c r="B169" s="20"/>
      <c r="C169" s="20"/>
      <c r="D169" s="20"/>
    </row>
  </sheetData>
  <sheetProtection/>
  <mergeCells count="107">
    <mergeCell ref="B131:D131"/>
    <mergeCell ref="B132:D132"/>
    <mergeCell ref="B133:D133"/>
    <mergeCell ref="B136:D136"/>
    <mergeCell ref="B137:D137"/>
    <mergeCell ref="B138:D138"/>
    <mergeCell ref="B121:D121"/>
    <mergeCell ref="B122:D122"/>
    <mergeCell ref="B123:D123"/>
    <mergeCell ref="B126:D126"/>
    <mergeCell ref="B127:D127"/>
    <mergeCell ref="B128:D128"/>
    <mergeCell ref="B111:D111"/>
    <mergeCell ref="B112:D112"/>
    <mergeCell ref="B113:D113"/>
    <mergeCell ref="B116:D116"/>
    <mergeCell ref="B117:D117"/>
    <mergeCell ref="B118:D118"/>
    <mergeCell ref="B101:D101"/>
    <mergeCell ref="B102:D102"/>
    <mergeCell ref="B103:D103"/>
    <mergeCell ref="B106:D106"/>
    <mergeCell ref="B107:D107"/>
    <mergeCell ref="B108:D108"/>
    <mergeCell ref="B11:D11"/>
    <mergeCell ref="B18:D18"/>
    <mergeCell ref="C3:F3"/>
    <mergeCell ref="B4:D4"/>
    <mergeCell ref="B33:D33"/>
    <mergeCell ref="B37:D37"/>
    <mergeCell ref="B13:D13"/>
    <mergeCell ref="B27:D27"/>
    <mergeCell ref="B28:D28"/>
    <mergeCell ref="B22:D22"/>
    <mergeCell ref="B23:D23"/>
    <mergeCell ref="B91:D91"/>
    <mergeCell ref="B92:D92"/>
    <mergeCell ref="B17:D17"/>
    <mergeCell ref="B46:D46"/>
    <mergeCell ref="B51:D51"/>
    <mergeCell ref="B47:D47"/>
    <mergeCell ref="B67:D67"/>
    <mergeCell ref="B53:D53"/>
    <mergeCell ref="B62:D62"/>
    <mergeCell ref="B58:D58"/>
    <mergeCell ref="B41:D41"/>
    <mergeCell ref="A155:F156"/>
    <mergeCell ref="A166:D166"/>
    <mergeCell ref="F153:F154"/>
    <mergeCell ref="A151:A152"/>
    <mergeCell ref="A153:A154"/>
    <mergeCell ref="B153:B154"/>
    <mergeCell ref="B93:D93"/>
    <mergeCell ref="B7:D7"/>
    <mergeCell ref="B8:D8"/>
    <mergeCell ref="B12:D12"/>
    <mergeCell ref="F151:F152"/>
    <mergeCell ref="B32:D32"/>
    <mergeCell ref="B16:D16"/>
    <mergeCell ref="B21:D21"/>
    <mergeCell ref="B151:B152"/>
    <mergeCell ref="C151:C152"/>
    <mergeCell ref="D151:E152"/>
    <mergeCell ref="C153:C154"/>
    <mergeCell ref="D153:E154"/>
    <mergeCell ref="B26:D26"/>
    <mergeCell ref="B31:D31"/>
    <mergeCell ref="A145:F146"/>
    <mergeCell ref="F149:F150"/>
    <mergeCell ref="D148:E148"/>
    <mergeCell ref="A149:A150"/>
    <mergeCell ref="B66:D66"/>
    <mergeCell ref="B63:D63"/>
    <mergeCell ref="A1:F1"/>
    <mergeCell ref="A2:F2"/>
    <mergeCell ref="A4:A5"/>
    <mergeCell ref="E4:E5"/>
    <mergeCell ref="F4:F5"/>
    <mergeCell ref="B6:D6"/>
    <mergeCell ref="B149:B150"/>
    <mergeCell ref="C149:C150"/>
    <mergeCell ref="D149:E150"/>
    <mergeCell ref="B77:D77"/>
    <mergeCell ref="B78:D78"/>
    <mergeCell ref="B68:D68"/>
    <mergeCell ref="B71:D71"/>
    <mergeCell ref="B72:D72"/>
    <mergeCell ref="B86:D86"/>
    <mergeCell ref="B87:D87"/>
    <mergeCell ref="B61:D61"/>
    <mergeCell ref="B57:D57"/>
    <mergeCell ref="B43:D43"/>
    <mergeCell ref="B36:D36"/>
    <mergeCell ref="B48:D48"/>
    <mergeCell ref="B52:D52"/>
    <mergeCell ref="B38:D38"/>
    <mergeCell ref="B42:D42"/>
    <mergeCell ref="B56:D56"/>
    <mergeCell ref="B88:D88"/>
    <mergeCell ref="B73:D73"/>
    <mergeCell ref="B76:D76"/>
    <mergeCell ref="B96:D96"/>
    <mergeCell ref="B97:D97"/>
    <mergeCell ref="B98:D98"/>
    <mergeCell ref="B81:D81"/>
    <mergeCell ref="B82:D82"/>
    <mergeCell ref="B83:D83"/>
  </mergeCells>
  <printOptions/>
  <pageMargins left="0.42" right="0.36" top="0.34" bottom="0.2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2012-02-05T15:50:14Z</cp:lastPrinted>
  <dcterms:created xsi:type="dcterms:W3CDTF">2006-09-28T05:33:49Z</dcterms:created>
  <dcterms:modified xsi:type="dcterms:W3CDTF">2012-07-16T04:24:45Z</dcterms:modified>
  <cp:category/>
  <cp:version/>
  <cp:contentType/>
  <cp:contentStatus/>
</cp:coreProperties>
</file>